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vonordisk-my.sharepoint.com/personal/thuh_novonordisk_com/Documents/桌面/MKT/Events/2022/胰島素競賽/參考/"/>
    </mc:Choice>
  </mc:AlternateContent>
  <xr:revisionPtr revIDLastSave="0" documentId="8_{805EBE2B-7861-4034-BEAD-81059EF7A92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原始資料" sheetId="1" r:id="rId1"/>
    <sheet name="結果計算表" sheetId="3" r:id="rId2"/>
  </sheet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B5" i="3"/>
  <c r="H2" i="1"/>
  <c r="D10" i="3"/>
  <c r="E2" i="1"/>
  <c r="G2" i="1" s="1"/>
  <c r="C10" i="3"/>
  <c r="B10" i="3"/>
  <c r="B2" i="3"/>
  <c r="B4" i="3" l="1"/>
  <c r="B3" i="3"/>
</calcChain>
</file>

<file path=xl/sharedStrings.xml><?xml version="1.0" encoding="utf-8"?>
<sst xmlns="http://schemas.openxmlformats.org/spreadsheetml/2006/main" count="26" uniqueCount="26">
  <si>
    <t>p-value</t>
    <phoneticPr fontId="1" type="noConversion"/>
  </si>
  <si>
    <t>項目</t>
    <phoneticPr fontId="1" type="noConversion"/>
  </si>
  <si>
    <t>Paired t-test</t>
    <phoneticPr fontId="1" type="noConversion"/>
  </si>
  <si>
    <t>註2: p-value &lt;0.05表示兩組有顯著差異</t>
    <phoneticPr fontId="1" type="noConversion"/>
  </si>
  <si>
    <t>註1: 至少需要10個樣本才可進行paired t-test</t>
    <phoneticPr fontId="1" type="noConversion"/>
  </si>
  <si>
    <t>HbA1c</t>
    <phoneticPr fontId="1" type="noConversion"/>
  </si>
  <si>
    <t>平均</t>
    <phoneticPr fontId="1" type="noConversion"/>
  </si>
  <si>
    <t>標準差</t>
    <phoneticPr fontId="1" type="noConversion"/>
  </si>
  <si>
    <t>競賽後A1C</t>
    <phoneticPr fontId="1" type="noConversion"/>
  </si>
  <si>
    <t>轉換前後A1C改善幅度平均值</t>
    <phoneticPr fontId="1" type="noConversion"/>
  </si>
  <si>
    <t>所有病患最後一次觀察點的A1C平均值</t>
    <phoneticPr fontId="1" type="noConversion"/>
  </si>
  <si>
    <t>計畫成果</t>
    <phoneticPr fontId="1" type="noConversion"/>
  </si>
  <si>
    <t>自動計算</t>
    <phoneticPr fontId="1" type="noConversion"/>
  </si>
  <si>
    <t xml:space="preserve">所有病患最後一次觀察點的A1C達標率(A1C 小於或等於7.0%) </t>
    <phoneticPr fontId="1" type="noConversion"/>
  </si>
  <si>
    <t>Case ID</t>
  </si>
  <si>
    <t>Baseline HbA1c (%) 
(HbA1c 需 &gt; 7%)</t>
  </si>
  <si>
    <t xml:space="preserve">HbA1c after 3 months(%) </t>
  </si>
  <si>
    <t>參賽後每周進行一次(含)以上
自我餐後血糖檢測 (Yes/No)</t>
  </si>
  <si>
    <r>
      <rPr>
        <b/>
        <sz val="16"/>
        <color theme="1"/>
        <rFont val="新細明體"/>
        <family val="2"/>
        <scheme val="minor"/>
      </rPr>
      <t>△</t>
    </r>
    <r>
      <rPr>
        <b/>
        <sz val="12"/>
        <color theme="1"/>
        <rFont val="微軟正黑體"/>
        <family val="2"/>
        <charset val="136"/>
      </rPr>
      <t xml:space="preserve">HbA1c </t>
    </r>
  </si>
  <si>
    <t>開始接受含速效胰島素的混合型胰島素治療日期
(xxxx年/xx月/xx日)</t>
  </si>
  <si>
    <t>註3: 請檢附相關佐證資料</t>
  </si>
  <si>
    <r>
      <rPr>
        <sz val="12"/>
        <color theme="1"/>
        <rFont val="Microsoft JhengHei UI"/>
        <family val="2"/>
        <charset val="136"/>
      </rPr>
      <t xml:space="preserve">是否達標
</t>
    </r>
    <r>
      <rPr>
        <sz val="12"/>
        <color theme="1"/>
        <rFont val="Arial Unicode MS"/>
        <family val="2"/>
        <charset val="136"/>
      </rPr>
      <t>&lt;=7%</t>
    </r>
    <phoneticPr fontId="1" type="noConversion"/>
  </si>
  <si>
    <t>Yes</t>
    <phoneticPr fontId="1" type="noConversion"/>
  </si>
  <si>
    <t>No</t>
    <phoneticPr fontId="1" type="noConversion"/>
  </si>
  <si>
    <t>是否有Basaline 及3個月後A1c數據</t>
    <phoneticPr fontId="1" type="noConversion"/>
  </si>
  <si>
    <t>&lt;額外加分&gt; 每周進行一次以上的自我餐後血糖檢測個案數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</si>
</sst>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.0%"/>
    <numFmt numFmtId="177" formatCode="_-* #,##0.000000_-;\-* #,##0.000000_-;_-* &quot;-&quot;??_-;_-@_-"/>
    <numFmt numFmtId="181" formatCode="0_);[Red]\(0\)"/>
  </numFmts>
  <fonts count="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Arial Unicode MS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新細明體"/>
      <family val="2"/>
      <scheme val="minor"/>
    </font>
    <font>
      <sz val="12"/>
      <color theme="1"/>
      <name val="Microsoft JhengHei U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9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3" fillId="0" borderId="1" xfId="2" applyNumberFormat="1" applyFont="1" applyBorder="1">
      <alignment vertical="center"/>
    </xf>
    <xf numFmtId="176" fontId="3" fillId="0" borderId="1" xfId="2" applyNumberFormat="1" applyFont="1" applyFill="1" applyBorder="1">
      <alignment vertical="center"/>
    </xf>
    <xf numFmtId="176" fontId="3" fillId="0" borderId="3" xfId="2" applyNumberFormat="1" applyFont="1" applyFill="1" applyBorder="1">
      <alignment vertical="center"/>
    </xf>
    <xf numFmtId="176" fontId="3" fillId="0" borderId="4" xfId="2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3" fillId="0" borderId="2" xfId="1" applyNumberFormat="1" applyFont="1" applyBorder="1">
      <alignment vertical="center"/>
    </xf>
    <xf numFmtId="0" fontId="5" fillId="0" borderId="1" xfId="0" applyFont="1" applyBorder="1">
      <alignment vertical="center"/>
    </xf>
    <xf numFmtId="176" fontId="5" fillId="0" borderId="1" xfId="2" applyNumberFormat="1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Fill="1" applyBorder="1">
      <alignment vertical="center"/>
    </xf>
    <xf numFmtId="181" fontId="3" fillId="0" borderId="1" xfId="2" applyNumberFormat="1" applyFont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zoomScale="85" zoomScaleNormal="85" workbookViewId="0">
      <selection activeCell="P9" sqref="P9"/>
    </sheetView>
  </sheetViews>
  <sheetFormatPr defaultRowHeight="15.5"/>
  <cols>
    <col min="1" max="1" width="10" style="7" bestFit="1" customWidth="1"/>
    <col min="2" max="2" width="27.26953125" style="7" customWidth="1"/>
    <col min="3" max="4" width="28.26953125" style="7" customWidth="1"/>
    <col min="5" max="5" width="13.36328125" style="7" customWidth="1"/>
    <col min="6" max="6" width="32.7265625" customWidth="1"/>
    <col min="7" max="7" width="8.90625" hidden="1" customWidth="1"/>
    <col min="8" max="8" width="7.36328125" hidden="1" customWidth="1"/>
    <col min="9" max="9" width="9.26953125" hidden="1" customWidth="1"/>
    <col min="10" max="11" width="8.7265625" hidden="1" customWidth="1"/>
  </cols>
  <sheetData>
    <row r="1" spans="1:11" ht="56" customHeight="1" thickBot="1">
      <c r="A1" s="19" t="s">
        <v>14</v>
      </c>
      <c r="B1" s="20" t="s">
        <v>19</v>
      </c>
      <c r="C1" s="20" t="s">
        <v>15</v>
      </c>
      <c r="D1" s="19" t="s">
        <v>16</v>
      </c>
      <c r="E1" s="19" t="s">
        <v>18</v>
      </c>
      <c r="F1" s="20" t="s">
        <v>17</v>
      </c>
      <c r="G1" s="24" t="s">
        <v>21</v>
      </c>
      <c r="H1" s="23" t="s">
        <v>24</v>
      </c>
    </row>
    <row r="2" spans="1:11" ht="24" customHeight="1">
      <c r="A2" s="17"/>
      <c r="B2" s="17"/>
      <c r="C2" s="18"/>
      <c r="D2" s="18"/>
      <c r="E2" s="18" t="str">
        <f>IF(OR(C2="",D2=""),"",D2-C2)</f>
        <v/>
      </c>
      <c r="F2" s="2"/>
      <c r="G2" s="9" t="str">
        <f>IF(E2&lt;&gt;"", IF(D2-0.07&lt;=0, TRUE,FALSE),"")</f>
        <v/>
      </c>
      <c r="H2" s="9" t="str">
        <f>IF(C2&lt;&gt;"", IF(D2&gt;0, TRUE,FALSE),"")</f>
        <v/>
      </c>
      <c r="I2" s="9"/>
      <c r="K2" s="25" t="s">
        <v>22</v>
      </c>
    </row>
    <row r="3" spans="1:11" ht="24" customHeight="1" thickBot="1">
      <c r="A3" s="17"/>
      <c r="B3" s="17"/>
      <c r="C3" s="18"/>
      <c r="D3" s="18"/>
      <c r="E3" s="18" t="str">
        <f t="shared" ref="E3:E51" si="0">IF(OR(C3="",D3=""),"",D3-C3)</f>
        <v/>
      </c>
      <c r="F3" s="2"/>
      <c r="G3" s="9" t="str">
        <f t="shared" ref="G3:G51" si="1">IF(E3&lt;&gt;"", IF(D3-0.07&lt;=0, TRUE,FALSE),"")</f>
        <v/>
      </c>
      <c r="H3" s="9" t="str">
        <f t="shared" ref="H3:H51" si="2">IF(C3&lt;&gt;"", IF(D3&gt;0, TRUE,FALSE),"")</f>
        <v/>
      </c>
      <c r="K3" s="26" t="s">
        <v>23</v>
      </c>
    </row>
    <row r="4" spans="1:11" ht="24" customHeight="1">
      <c r="A4" s="17"/>
      <c r="B4" s="17"/>
      <c r="C4" s="18"/>
      <c r="D4" s="18"/>
      <c r="E4" s="18" t="str">
        <f t="shared" si="0"/>
        <v/>
      </c>
      <c r="F4" s="2"/>
      <c r="G4" s="9" t="str">
        <f t="shared" si="1"/>
        <v/>
      </c>
      <c r="H4" s="9" t="str">
        <f t="shared" si="2"/>
        <v/>
      </c>
    </row>
    <row r="5" spans="1:11" ht="24" customHeight="1">
      <c r="A5" s="17"/>
      <c r="B5" s="17"/>
      <c r="C5" s="18"/>
      <c r="D5" s="18"/>
      <c r="E5" s="18" t="str">
        <f t="shared" si="0"/>
        <v/>
      </c>
      <c r="F5" s="2"/>
      <c r="G5" s="9" t="str">
        <f t="shared" si="1"/>
        <v/>
      </c>
      <c r="H5" s="9" t="str">
        <f t="shared" si="2"/>
        <v/>
      </c>
    </row>
    <row r="6" spans="1:11" ht="24" customHeight="1">
      <c r="A6" s="17"/>
      <c r="B6" s="17"/>
      <c r="C6" s="18"/>
      <c r="D6" s="18"/>
      <c r="E6" s="18" t="str">
        <f t="shared" si="0"/>
        <v/>
      </c>
      <c r="F6" s="2"/>
      <c r="G6" s="9" t="str">
        <f t="shared" si="1"/>
        <v/>
      </c>
      <c r="H6" s="9" t="str">
        <f t="shared" si="2"/>
        <v/>
      </c>
    </row>
    <row r="7" spans="1:11" ht="24" customHeight="1">
      <c r="A7" s="17"/>
      <c r="B7" s="17"/>
      <c r="C7" s="18"/>
      <c r="D7" s="18"/>
      <c r="E7" s="18" t="str">
        <f t="shared" si="0"/>
        <v/>
      </c>
      <c r="F7" s="2"/>
      <c r="G7" s="9" t="str">
        <f t="shared" si="1"/>
        <v/>
      </c>
      <c r="H7" s="9" t="str">
        <f t="shared" si="2"/>
        <v/>
      </c>
    </row>
    <row r="8" spans="1:11" ht="24" customHeight="1">
      <c r="A8" s="17"/>
      <c r="B8" s="17"/>
      <c r="C8" s="18"/>
      <c r="D8" s="18"/>
      <c r="E8" s="18" t="str">
        <f t="shared" si="0"/>
        <v/>
      </c>
      <c r="F8" s="2"/>
      <c r="G8" s="9" t="str">
        <f t="shared" si="1"/>
        <v/>
      </c>
      <c r="H8" s="9" t="str">
        <f t="shared" si="2"/>
        <v/>
      </c>
    </row>
    <row r="9" spans="1:11" ht="24" customHeight="1">
      <c r="A9" s="17"/>
      <c r="B9" s="17"/>
      <c r="C9" s="18"/>
      <c r="D9" s="18"/>
      <c r="E9" s="18" t="str">
        <f t="shared" si="0"/>
        <v/>
      </c>
      <c r="F9" s="2"/>
      <c r="G9" s="9" t="str">
        <f t="shared" si="1"/>
        <v/>
      </c>
      <c r="H9" s="9" t="str">
        <f t="shared" si="2"/>
        <v/>
      </c>
    </row>
    <row r="10" spans="1:11" ht="24" customHeight="1">
      <c r="A10" s="17"/>
      <c r="B10" s="17"/>
      <c r="C10" s="18"/>
      <c r="D10" s="18"/>
      <c r="E10" s="18" t="str">
        <f t="shared" si="0"/>
        <v/>
      </c>
      <c r="F10" s="2"/>
      <c r="G10" s="9" t="str">
        <f t="shared" si="1"/>
        <v/>
      </c>
      <c r="H10" s="9" t="str">
        <f t="shared" si="2"/>
        <v/>
      </c>
    </row>
    <row r="11" spans="1:11" ht="24" customHeight="1">
      <c r="A11" s="17"/>
      <c r="B11" s="17"/>
      <c r="C11" s="18"/>
      <c r="D11" s="18"/>
      <c r="E11" s="18" t="str">
        <f t="shared" si="0"/>
        <v/>
      </c>
      <c r="F11" s="2"/>
      <c r="G11" s="9" t="str">
        <f t="shared" si="1"/>
        <v/>
      </c>
      <c r="H11" s="9" t="str">
        <f t="shared" si="2"/>
        <v/>
      </c>
    </row>
    <row r="12" spans="1:11" ht="24" customHeight="1">
      <c r="A12" s="17"/>
      <c r="B12" s="17"/>
      <c r="C12" s="18"/>
      <c r="D12" s="18"/>
      <c r="E12" s="18" t="str">
        <f t="shared" si="0"/>
        <v/>
      </c>
      <c r="F12" s="2"/>
      <c r="G12" s="9" t="str">
        <f t="shared" si="1"/>
        <v/>
      </c>
      <c r="H12" s="9" t="str">
        <f t="shared" si="2"/>
        <v/>
      </c>
    </row>
    <row r="13" spans="1:11" ht="24" customHeight="1">
      <c r="A13" s="17"/>
      <c r="B13" s="17"/>
      <c r="C13" s="18"/>
      <c r="D13" s="18"/>
      <c r="E13" s="18" t="str">
        <f t="shared" si="0"/>
        <v/>
      </c>
      <c r="F13" s="2"/>
      <c r="G13" s="9" t="str">
        <f t="shared" si="1"/>
        <v/>
      </c>
      <c r="H13" s="9" t="str">
        <f t="shared" si="2"/>
        <v/>
      </c>
    </row>
    <row r="14" spans="1:11" ht="24" customHeight="1">
      <c r="A14" s="17"/>
      <c r="B14" s="17"/>
      <c r="C14" s="18"/>
      <c r="D14" s="18"/>
      <c r="E14" s="18" t="str">
        <f t="shared" si="0"/>
        <v/>
      </c>
      <c r="F14" s="2"/>
      <c r="G14" s="9" t="str">
        <f t="shared" si="1"/>
        <v/>
      </c>
      <c r="H14" s="9" t="str">
        <f t="shared" si="2"/>
        <v/>
      </c>
    </row>
    <row r="15" spans="1:11" ht="24" customHeight="1">
      <c r="A15" s="17"/>
      <c r="B15" s="17"/>
      <c r="C15" s="18"/>
      <c r="D15" s="18"/>
      <c r="E15" s="18" t="str">
        <f t="shared" si="0"/>
        <v/>
      </c>
      <c r="F15" s="2"/>
      <c r="G15" s="9" t="str">
        <f t="shared" si="1"/>
        <v/>
      </c>
      <c r="H15" s="9" t="str">
        <f t="shared" si="2"/>
        <v/>
      </c>
    </row>
    <row r="16" spans="1:11" ht="24" customHeight="1">
      <c r="A16" s="17"/>
      <c r="B16" s="17"/>
      <c r="C16" s="18"/>
      <c r="D16" s="18"/>
      <c r="E16" s="18" t="str">
        <f t="shared" si="0"/>
        <v/>
      </c>
      <c r="F16" s="2"/>
      <c r="G16" s="9" t="str">
        <f t="shared" si="1"/>
        <v/>
      </c>
      <c r="H16" s="9" t="str">
        <f t="shared" si="2"/>
        <v/>
      </c>
    </row>
    <row r="17" spans="1:8" ht="24" customHeight="1">
      <c r="A17" s="17"/>
      <c r="B17" s="17"/>
      <c r="C17" s="18"/>
      <c r="D17" s="18"/>
      <c r="E17" s="18" t="str">
        <f t="shared" si="0"/>
        <v/>
      </c>
      <c r="F17" s="2"/>
      <c r="G17" s="9" t="str">
        <f t="shared" si="1"/>
        <v/>
      </c>
      <c r="H17" s="9" t="str">
        <f t="shared" si="2"/>
        <v/>
      </c>
    </row>
    <row r="18" spans="1:8" ht="24" customHeight="1">
      <c r="A18" s="17"/>
      <c r="B18" s="17"/>
      <c r="C18" s="18"/>
      <c r="D18" s="18"/>
      <c r="E18" s="18" t="str">
        <f t="shared" si="0"/>
        <v/>
      </c>
      <c r="F18" s="2"/>
      <c r="G18" s="9" t="str">
        <f t="shared" si="1"/>
        <v/>
      </c>
      <c r="H18" s="9" t="str">
        <f t="shared" si="2"/>
        <v/>
      </c>
    </row>
    <row r="19" spans="1:8" ht="24" customHeight="1">
      <c r="A19" s="17"/>
      <c r="B19" s="17"/>
      <c r="C19" s="18"/>
      <c r="D19" s="18"/>
      <c r="E19" s="18" t="str">
        <f t="shared" si="0"/>
        <v/>
      </c>
      <c r="F19" s="2"/>
      <c r="G19" s="9" t="str">
        <f t="shared" si="1"/>
        <v/>
      </c>
      <c r="H19" s="9" t="str">
        <f t="shared" si="2"/>
        <v/>
      </c>
    </row>
    <row r="20" spans="1:8" ht="24" customHeight="1">
      <c r="A20" s="17"/>
      <c r="B20" s="17"/>
      <c r="C20" s="18"/>
      <c r="D20" s="18"/>
      <c r="E20" s="18" t="str">
        <f t="shared" si="0"/>
        <v/>
      </c>
      <c r="F20" s="2"/>
      <c r="G20" s="9" t="str">
        <f t="shared" si="1"/>
        <v/>
      </c>
      <c r="H20" s="9" t="str">
        <f t="shared" si="2"/>
        <v/>
      </c>
    </row>
    <row r="21" spans="1:8" ht="24" customHeight="1">
      <c r="A21" s="17"/>
      <c r="B21" s="17"/>
      <c r="C21" s="18"/>
      <c r="D21" s="18"/>
      <c r="E21" s="18" t="str">
        <f t="shared" si="0"/>
        <v/>
      </c>
      <c r="F21" s="2"/>
      <c r="G21" s="9" t="str">
        <f t="shared" si="1"/>
        <v/>
      </c>
      <c r="H21" s="9" t="str">
        <f t="shared" si="2"/>
        <v/>
      </c>
    </row>
    <row r="22" spans="1:8" ht="24" customHeight="1">
      <c r="A22" s="17"/>
      <c r="B22" s="17"/>
      <c r="C22" s="18"/>
      <c r="D22" s="18"/>
      <c r="E22" s="18" t="str">
        <f t="shared" si="0"/>
        <v/>
      </c>
      <c r="F22" s="2"/>
      <c r="G22" s="9" t="str">
        <f t="shared" si="1"/>
        <v/>
      </c>
      <c r="H22" s="9" t="str">
        <f t="shared" si="2"/>
        <v/>
      </c>
    </row>
    <row r="23" spans="1:8" ht="24" customHeight="1">
      <c r="A23" s="17"/>
      <c r="B23" s="17"/>
      <c r="C23" s="18"/>
      <c r="D23" s="18"/>
      <c r="E23" s="18" t="str">
        <f t="shared" si="0"/>
        <v/>
      </c>
      <c r="F23" s="2"/>
      <c r="G23" s="9" t="str">
        <f t="shared" si="1"/>
        <v/>
      </c>
      <c r="H23" s="9" t="str">
        <f t="shared" si="2"/>
        <v/>
      </c>
    </row>
    <row r="24" spans="1:8" ht="24" customHeight="1">
      <c r="A24" s="17"/>
      <c r="B24" s="17"/>
      <c r="C24" s="18"/>
      <c r="D24" s="18"/>
      <c r="E24" s="18" t="str">
        <f t="shared" si="0"/>
        <v/>
      </c>
      <c r="F24" s="2"/>
      <c r="G24" s="9" t="str">
        <f t="shared" si="1"/>
        <v/>
      </c>
      <c r="H24" s="9" t="str">
        <f t="shared" si="2"/>
        <v/>
      </c>
    </row>
    <row r="25" spans="1:8" ht="24" customHeight="1">
      <c r="A25" s="17"/>
      <c r="B25" s="17"/>
      <c r="C25" s="18"/>
      <c r="D25" s="18"/>
      <c r="E25" s="18" t="str">
        <f t="shared" si="0"/>
        <v/>
      </c>
      <c r="F25" s="2"/>
      <c r="G25" s="9" t="str">
        <f t="shared" si="1"/>
        <v/>
      </c>
      <c r="H25" s="9" t="str">
        <f t="shared" si="2"/>
        <v/>
      </c>
    </row>
    <row r="26" spans="1:8" ht="24" customHeight="1">
      <c r="A26" s="17"/>
      <c r="B26" s="17"/>
      <c r="C26" s="18"/>
      <c r="D26" s="18"/>
      <c r="E26" s="18" t="str">
        <f t="shared" si="0"/>
        <v/>
      </c>
      <c r="F26" s="2"/>
      <c r="G26" s="9" t="str">
        <f t="shared" si="1"/>
        <v/>
      </c>
      <c r="H26" s="9" t="str">
        <f t="shared" si="2"/>
        <v/>
      </c>
    </row>
    <row r="27" spans="1:8" ht="24" customHeight="1">
      <c r="A27" s="17"/>
      <c r="B27" s="17"/>
      <c r="C27" s="18"/>
      <c r="D27" s="18"/>
      <c r="E27" s="18" t="str">
        <f t="shared" si="0"/>
        <v/>
      </c>
      <c r="F27" s="2"/>
      <c r="G27" s="9" t="str">
        <f t="shared" si="1"/>
        <v/>
      </c>
      <c r="H27" s="9" t="str">
        <f t="shared" si="2"/>
        <v/>
      </c>
    </row>
    <row r="28" spans="1:8" ht="24" customHeight="1">
      <c r="A28" s="17"/>
      <c r="B28" s="17"/>
      <c r="C28" s="18"/>
      <c r="D28" s="18"/>
      <c r="E28" s="18" t="str">
        <f t="shared" si="0"/>
        <v/>
      </c>
      <c r="F28" s="2"/>
      <c r="G28" s="9" t="str">
        <f t="shared" si="1"/>
        <v/>
      </c>
      <c r="H28" s="9" t="str">
        <f t="shared" si="2"/>
        <v/>
      </c>
    </row>
    <row r="29" spans="1:8" ht="24" customHeight="1">
      <c r="A29" s="17"/>
      <c r="B29" s="17"/>
      <c r="C29" s="18"/>
      <c r="D29" s="18"/>
      <c r="E29" s="18" t="str">
        <f t="shared" si="0"/>
        <v/>
      </c>
      <c r="F29" s="2"/>
      <c r="G29" s="9" t="str">
        <f t="shared" si="1"/>
        <v/>
      </c>
      <c r="H29" s="9" t="str">
        <f t="shared" si="2"/>
        <v/>
      </c>
    </row>
    <row r="30" spans="1:8" ht="24" customHeight="1">
      <c r="A30" s="17"/>
      <c r="B30" s="17"/>
      <c r="C30" s="18"/>
      <c r="D30" s="18"/>
      <c r="E30" s="18" t="str">
        <f t="shared" si="0"/>
        <v/>
      </c>
      <c r="F30" s="2"/>
      <c r="G30" s="9" t="str">
        <f t="shared" si="1"/>
        <v/>
      </c>
      <c r="H30" s="9" t="str">
        <f t="shared" si="2"/>
        <v/>
      </c>
    </row>
    <row r="31" spans="1:8" ht="24" customHeight="1">
      <c r="A31" s="17"/>
      <c r="B31" s="17"/>
      <c r="C31" s="18"/>
      <c r="D31" s="18"/>
      <c r="E31" s="18" t="str">
        <f t="shared" si="0"/>
        <v/>
      </c>
      <c r="F31" s="2"/>
      <c r="G31" s="9" t="str">
        <f t="shared" si="1"/>
        <v/>
      </c>
      <c r="H31" s="9" t="str">
        <f t="shared" si="2"/>
        <v/>
      </c>
    </row>
    <row r="32" spans="1:8" ht="24" customHeight="1">
      <c r="A32" s="17"/>
      <c r="B32" s="17"/>
      <c r="C32" s="18"/>
      <c r="D32" s="18"/>
      <c r="E32" s="18" t="str">
        <f t="shared" si="0"/>
        <v/>
      </c>
      <c r="F32" s="2"/>
      <c r="G32" s="9" t="str">
        <f t="shared" si="1"/>
        <v/>
      </c>
      <c r="H32" s="9" t="str">
        <f t="shared" si="2"/>
        <v/>
      </c>
    </row>
    <row r="33" spans="1:8" ht="24" customHeight="1">
      <c r="A33" s="17"/>
      <c r="B33" s="17"/>
      <c r="C33" s="18"/>
      <c r="D33" s="18"/>
      <c r="E33" s="18" t="str">
        <f t="shared" si="0"/>
        <v/>
      </c>
      <c r="F33" s="2"/>
      <c r="G33" s="9" t="str">
        <f t="shared" si="1"/>
        <v/>
      </c>
      <c r="H33" s="9" t="str">
        <f t="shared" si="2"/>
        <v/>
      </c>
    </row>
    <row r="34" spans="1:8" ht="24" customHeight="1">
      <c r="A34" s="17"/>
      <c r="B34" s="17"/>
      <c r="C34" s="18"/>
      <c r="D34" s="18"/>
      <c r="E34" s="18" t="str">
        <f t="shared" si="0"/>
        <v/>
      </c>
      <c r="F34" s="2"/>
      <c r="G34" s="9" t="str">
        <f t="shared" si="1"/>
        <v/>
      </c>
      <c r="H34" s="9" t="str">
        <f t="shared" si="2"/>
        <v/>
      </c>
    </row>
    <row r="35" spans="1:8" ht="24" customHeight="1">
      <c r="A35" s="17"/>
      <c r="B35" s="17"/>
      <c r="C35" s="18"/>
      <c r="D35" s="18"/>
      <c r="E35" s="18" t="str">
        <f t="shared" si="0"/>
        <v/>
      </c>
      <c r="F35" s="2"/>
      <c r="G35" s="9" t="str">
        <f t="shared" si="1"/>
        <v/>
      </c>
      <c r="H35" s="9" t="str">
        <f t="shared" si="2"/>
        <v/>
      </c>
    </row>
    <row r="36" spans="1:8" ht="24" customHeight="1">
      <c r="A36" s="17"/>
      <c r="B36" s="17"/>
      <c r="C36" s="18"/>
      <c r="D36" s="18"/>
      <c r="E36" s="18" t="str">
        <f t="shared" si="0"/>
        <v/>
      </c>
      <c r="F36" s="2"/>
      <c r="G36" s="9" t="str">
        <f t="shared" si="1"/>
        <v/>
      </c>
      <c r="H36" s="9" t="str">
        <f t="shared" si="2"/>
        <v/>
      </c>
    </row>
    <row r="37" spans="1:8" ht="24" customHeight="1">
      <c r="A37" s="17"/>
      <c r="B37" s="17"/>
      <c r="C37" s="18"/>
      <c r="D37" s="18"/>
      <c r="E37" s="18" t="str">
        <f t="shared" si="0"/>
        <v/>
      </c>
      <c r="F37" s="2"/>
      <c r="G37" s="9" t="str">
        <f t="shared" si="1"/>
        <v/>
      </c>
      <c r="H37" s="9" t="str">
        <f t="shared" si="2"/>
        <v/>
      </c>
    </row>
    <row r="38" spans="1:8" ht="24" customHeight="1">
      <c r="A38" s="17"/>
      <c r="B38" s="17"/>
      <c r="C38" s="18"/>
      <c r="D38" s="18"/>
      <c r="E38" s="18" t="str">
        <f t="shared" si="0"/>
        <v/>
      </c>
      <c r="F38" s="2"/>
      <c r="G38" s="9" t="str">
        <f t="shared" si="1"/>
        <v/>
      </c>
      <c r="H38" s="9" t="str">
        <f t="shared" si="2"/>
        <v/>
      </c>
    </row>
    <row r="39" spans="1:8" ht="24" customHeight="1">
      <c r="A39" s="17"/>
      <c r="B39" s="17"/>
      <c r="C39" s="18"/>
      <c r="D39" s="18"/>
      <c r="E39" s="18" t="str">
        <f t="shared" si="0"/>
        <v/>
      </c>
      <c r="F39" s="2"/>
      <c r="G39" s="9" t="str">
        <f t="shared" si="1"/>
        <v/>
      </c>
      <c r="H39" s="9" t="str">
        <f t="shared" si="2"/>
        <v/>
      </c>
    </row>
    <row r="40" spans="1:8" ht="24" customHeight="1">
      <c r="A40" s="17"/>
      <c r="B40" s="17"/>
      <c r="C40" s="18"/>
      <c r="D40" s="18"/>
      <c r="E40" s="18" t="str">
        <f t="shared" si="0"/>
        <v/>
      </c>
      <c r="F40" s="2"/>
      <c r="G40" s="9" t="str">
        <f t="shared" si="1"/>
        <v/>
      </c>
      <c r="H40" s="9" t="str">
        <f t="shared" si="2"/>
        <v/>
      </c>
    </row>
    <row r="41" spans="1:8" ht="24" customHeight="1">
      <c r="A41" s="17"/>
      <c r="B41" s="17"/>
      <c r="C41" s="18"/>
      <c r="D41" s="18"/>
      <c r="E41" s="18" t="str">
        <f t="shared" si="0"/>
        <v/>
      </c>
      <c r="F41" s="2"/>
      <c r="G41" s="9" t="str">
        <f t="shared" si="1"/>
        <v/>
      </c>
      <c r="H41" s="9" t="str">
        <f t="shared" si="2"/>
        <v/>
      </c>
    </row>
    <row r="42" spans="1:8" ht="24" customHeight="1">
      <c r="A42" s="17"/>
      <c r="B42" s="17"/>
      <c r="C42" s="18"/>
      <c r="D42" s="18"/>
      <c r="E42" s="18" t="str">
        <f t="shared" si="0"/>
        <v/>
      </c>
      <c r="F42" s="2"/>
      <c r="G42" s="9" t="str">
        <f t="shared" si="1"/>
        <v/>
      </c>
      <c r="H42" s="9" t="str">
        <f t="shared" si="2"/>
        <v/>
      </c>
    </row>
    <row r="43" spans="1:8" ht="24" customHeight="1">
      <c r="A43" s="17"/>
      <c r="B43" s="17"/>
      <c r="C43" s="18"/>
      <c r="D43" s="18"/>
      <c r="E43" s="18" t="str">
        <f t="shared" si="0"/>
        <v/>
      </c>
      <c r="F43" s="2"/>
      <c r="G43" s="9" t="str">
        <f t="shared" si="1"/>
        <v/>
      </c>
      <c r="H43" s="9" t="str">
        <f t="shared" si="2"/>
        <v/>
      </c>
    </row>
    <row r="44" spans="1:8" ht="24" customHeight="1">
      <c r="A44" s="17"/>
      <c r="B44" s="17"/>
      <c r="C44" s="18"/>
      <c r="D44" s="18"/>
      <c r="E44" s="18" t="str">
        <f t="shared" si="0"/>
        <v/>
      </c>
      <c r="F44" s="2"/>
      <c r="G44" s="9" t="str">
        <f t="shared" si="1"/>
        <v/>
      </c>
      <c r="H44" s="9" t="str">
        <f t="shared" si="2"/>
        <v/>
      </c>
    </row>
    <row r="45" spans="1:8" ht="24" customHeight="1">
      <c r="A45" s="17"/>
      <c r="B45" s="17"/>
      <c r="C45" s="18"/>
      <c r="D45" s="18"/>
      <c r="E45" s="18" t="str">
        <f t="shared" si="0"/>
        <v/>
      </c>
      <c r="F45" s="2"/>
      <c r="G45" s="9" t="str">
        <f t="shared" si="1"/>
        <v/>
      </c>
      <c r="H45" s="9" t="str">
        <f t="shared" si="2"/>
        <v/>
      </c>
    </row>
    <row r="46" spans="1:8" ht="24" customHeight="1">
      <c r="A46" s="17"/>
      <c r="B46" s="17"/>
      <c r="C46" s="18"/>
      <c r="D46" s="18"/>
      <c r="E46" s="18" t="str">
        <f t="shared" si="0"/>
        <v/>
      </c>
      <c r="F46" s="2"/>
      <c r="G46" s="9" t="str">
        <f t="shared" si="1"/>
        <v/>
      </c>
      <c r="H46" s="9" t="str">
        <f t="shared" si="2"/>
        <v/>
      </c>
    </row>
    <row r="47" spans="1:8" ht="24" customHeight="1">
      <c r="A47" s="17"/>
      <c r="B47" s="17"/>
      <c r="C47" s="18"/>
      <c r="D47" s="18"/>
      <c r="E47" s="18" t="str">
        <f t="shared" si="0"/>
        <v/>
      </c>
      <c r="F47" s="2"/>
      <c r="G47" s="9" t="str">
        <f t="shared" si="1"/>
        <v/>
      </c>
      <c r="H47" s="9" t="str">
        <f t="shared" si="2"/>
        <v/>
      </c>
    </row>
    <row r="48" spans="1:8" ht="24" customHeight="1">
      <c r="A48" s="17"/>
      <c r="B48" s="17"/>
      <c r="C48" s="18"/>
      <c r="D48" s="18"/>
      <c r="E48" s="18" t="str">
        <f t="shared" si="0"/>
        <v/>
      </c>
      <c r="F48" s="2"/>
      <c r="G48" s="9" t="str">
        <f t="shared" si="1"/>
        <v/>
      </c>
      <c r="H48" s="9" t="str">
        <f t="shared" si="2"/>
        <v/>
      </c>
    </row>
    <row r="49" spans="1:8" ht="24" customHeight="1">
      <c r="A49" s="17"/>
      <c r="B49" s="17"/>
      <c r="C49" s="18"/>
      <c r="D49" s="18"/>
      <c r="E49" s="18" t="str">
        <f t="shared" si="0"/>
        <v/>
      </c>
      <c r="F49" s="2"/>
      <c r="G49" s="9" t="str">
        <f t="shared" si="1"/>
        <v/>
      </c>
      <c r="H49" s="9" t="str">
        <f t="shared" si="2"/>
        <v/>
      </c>
    </row>
    <row r="50" spans="1:8" ht="24" customHeight="1">
      <c r="A50" s="17"/>
      <c r="B50" s="17"/>
      <c r="C50" s="18"/>
      <c r="D50" s="18"/>
      <c r="E50" s="18" t="str">
        <f t="shared" si="0"/>
        <v/>
      </c>
      <c r="F50" s="2"/>
      <c r="G50" s="9" t="str">
        <f t="shared" si="1"/>
        <v/>
      </c>
      <c r="H50" s="9" t="str">
        <f t="shared" si="2"/>
        <v/>
      </c>
    </row>
    <row r="51" spans="1:8" ht="24" customHeight="1">
      <c r="A51" s="17"/>
      <c r="B51" s="17"/>
      <c r="C51" s="18"/>
      <c r="D51" s="18"/>
      <c r="E51" s="18" t="str">
        <f t="shared" si="0"/>
        <v/>
      </c>
      <c r="F51" s="2"/>
      <c r="G51" s="9" t="str">
        <f t="shared" si="1"/>
        <v/>
      </c>
      <c r="H51" s="9" t="str">
        <f t="shared" si="2"/>
        <v/>
      </c>
    </row>
  </sheetData>
  <phoneticPr fontId="1" type="noConversion"/>
  <dataValidations count="1">
    <dataValidation type="list" allowBlank="1" showInputMessage="1" showErrorMessage="1" sqref="F2:F51" xr:uid="{E33C3EAB-8501-4915-BBD2-C9F624441F94}">
      <formula1>$K$2:$K$3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A21" sqref="A21"/>
    </sheetView>
  </sheetViews>
  <sheetFormatPr defaultRowHeight="15"/>
  <cols>
    <col min="1" max="1" width="55.90625" customWidth="1"/>
    <col min="2" max="2" width="9.6328125" customWidth="1"/>
    <col min="3" max="3" width="9.36328125" customWidth="1"/>
    <col min="4" max="4" width="13.453125" customWidth="1"/>
  </cols>
  <sheetData>
    <row r="1" spans="1:4">
      <c r="A1" s="2" t="s">
        <v>11</v>
      </c>
      <c r="B1" s="2" t="s">
        <v>12</v>
      </c>
    </row>
    <row r="2" spans="1:4">
      <c r="A2" s="2" t="s">
        <v>10</v>
      </c>
      <c r="B2" s="11" t="str">
        <f>IFERROR(AVERAGE(原始資料!D2:D51),"")</f>
        <v/>
      </c>
    </row>
    <row r="3" spans="1:4">
      <c r="A3" s="2" t="s">
        <v>9</v>
      </c>
      <c r="B3" s="11" t="str">
        <f>IFERROR(AVERAGE(原始資料!E2:E51),"")</f>
        <v/>
      </c>
      <c r="C3" s="8"/>
    </row>
    <row r="4" spans="1:4">
      <c r="A4" s="2" t="s">
        <v>13</v>
      </c>
      <c r="B4" s="10" t="str">
        <f>IFERROR(COUNTIF(原始資料!G2:G51, TRUE)/(COUNTIF(原始資料!H2:H51, TRUE)),"")</f>
        <v/>
      </c>
    </row>
    <row r="5" spans="1:4">
      <c r="A5" s="27" t="s">
        <v>25</v>
      </c>
      <c r="B5" s="28">
        <f>COUNTIF(原始資料!F2:F51,"Yes")</f>
        <v>0</v>
      </c>
    </row>
    <row r="7" spans="1:4">
      <c r="A7" s="1" t="s">
        <v>2</v>
      </c>
    </row>
    <row r="8" spans="1:4">
      <c r="A8" s="4"/>
      <c r="B8" s="21" t="s">
        <v>8</v>
      </c>
      <c r="C8" s="22"/>
      <c r="D8" s="2"/>
    </row>
    <row r="9" spans="1:4">
      <c r="A9" s="5" t="s">
        <v>1</v>
      </c>
      <c r="B9" s="14" t="s">
        <v>6</v>
      </c>
      <c r="C9" s="15" t="s">
        <v>7</v>
      </c>
      <c r="D9" s="3" t="s">
        <v>0</v>
      </c>
    </row>
    <row r="10" spans="1:4">
      <c r="A10" s="6" t="s">
        <v>5</v>
      </c>
      <c r="B10" s="12" t="str">
        <f>IFERROR(AVERAGE(原始資料!D2:D51),"")</f>
        <v/>
      </c>
      <c r="C10" s="13" t="str">
        <f>IFERROR(STDEV(原始資料!D2:D51),"")</f>
        <v/>
      </c>
      <c r="D10" s="16" t="e">
        <f>TTEST(原始資料!C2:C51,原始資料!D2:D51,2,1)</f>
        <v>#DIV/0!</v>
      </c>
    </row>
    <row r="11" spans="1:4">
      <c r="A11" t="s">
        <v>4</v>
      </c>
    </row>
    <row r="12" spans="1:4">
      <c r="A12" t="s">
        <v>3</v>
      </c>
    </row>
    <row r="13" spans="1:4">
      <c r="A13" t="s">
        <v>20</v>
      </c>
    </row>
  </sheetData>
  <mergeCells count="1">
    <mergeCell ref="B8:C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原始資料</vt:lpstr>
      <vt:lpstr>結果計算表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THUH (Josh Ho)</cp:lastModifiedBy>
  <dcterms:created xsi:type="dcterms:W3CDTF">2017-01-25T07:12:56Z</dcterms:created>
  <dcterms:modified xsi:type="dcterms:W3CDTF">2023-03-16T06:57:19Z</dcterms:modified>
</cp:coreProperties>
</file>